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E:\vince\lca\advanced_science-math_outreach\habitability_of_planet\"/>
    </mc:Choice>
  </mc:AlternateContent>
  <xr:revisionPtr revIDLastSave="0" documentId="13_ncr:1_{E6E70CED-70E5-42EC-A4E0-0FF9ED8AD2B8}" xr6:coauthVersionLast="45" xr6:coauthVersionMax="45" xr10:uidLastSave="{00000000-0000-0000-0000-000000000000}"/>
  <bookViews>
    <workbookView xWindow="1980" yWindow="420" windowWidth="14325" windowHeight="10275" xr2:uid="{795E9D65-C961-4005-ABA1-7436D3B912EA}"/>
  </bookViews>
  <sheets>
    <sheet name="Sheet1" sheetId="1" r:id="rId1"/>
  </sheets>
  <definedNames>
    <definedName name="_xlnm.Print_Area" localSheetId="0">Sheet1!$A$1:$H$18</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1" l="1"/>
  <c r="D14" i="1"/>
  <c r="D2" i="1"/>
  <c r="D3" i="1"/>
  <c r="D4" i="1"/>
  <c r="D5" i="1"/>
  <c r="D6" i="1"/>
  <c r="D7" i="1"/>
  <c r="D8" i="1"/>
  <c r="D9" i="1"/>
  <c r="D10" i="1"/>
  <c r="D11" i="1"/>
  <c r="D12" i="1"/>
  <c r="D13" i="1"/>
  <c r="D15" i="1"/>
  <c r="E14" i="1"/>
  <c r="H14" i="1"/>
  <c r="E2" i="1"/>
  <c r="E11" i="1"/>
  <c r="H11" i="1"/>
  <c r="E3" i="1"/>
  <c r="H3" i="1"/>
  <c r="E10" i="1"/>
  <c r="H10" i="1"/>
  <c r="E9" i="1"/>
  <c r="H9" i="1"/>
  <c r="E8" i="1"/>
  <c r="H8" i="1"/>
  <c r="E7" i="1"/>
  <c r="H7" i="1"/>
  <c r="E6" i="1"/>
  <c r="H6" i="1"/>
  <c r="E13" i="1"/>
  <c r="H13" i="1"/>
  <c r="E5" i="1"/>
  <c r="H5" i="1"/>
  <c r="E12" i="1"/>
  <c r="H12" i="1"/>
  <c r="E4" i="1"/>
  <c r="H4" i="1"/>
  <c r="H15" i="1"/>
  <c r="E15" i="1"/>
</calcChain>
</file>

<file path=xl/sharedStrings.xml><?xml version="1.0" encoding="utf-8"?>
<sst xmlns="http://schemas.openxmlformats.org/spreadsheetml/2006/main" count="52" uniqueCount="52">
  <si>
    <t>Element</t>
  </si>
  <si>
    <t>Mass abundance</t>
  </si>
  <si>
    <t>Atomic mass</t>
  </si>
  <si>
    <t>Atoms in 100g</t>
  </si>
  <si>
    <t>O</t>
  </si>
  <si>
    <t>Si</t>
  </si>
  <si>
    <t>Al</t>
  </si>
  <si>
    <t>Fe</t>
  </si>
  <si>
    <t>Atomic abundance</t>
  </si>
  <si>
    <t>O demand</t>
  </si>
  <si>
    <t>Ca</t>
  </si>
  <si>
    <t xml:space="preserve">Na </t>
  </si>
  <si>
    <t>Mg</t>
  </si>
  <si>
    <t>K</t>
  </si>
  <si>
    <t>Ti</t>
  </si>
  <si>
    <t>H</t>
  </si>
  <si>
    <t>P</t>
  </si>
  <si>
    <t>Mn</t>
  </si>
  <si>
    <t>https://en.wikipedia.org/wiki/Abundance_of_elements_in_Earth%27s_crust</t>
  </si>
  <si>
    <t>X:O demand</t>
  </si>
  <si>
    <t>O present</t>
  </si>
  <si>
    <t>--&gt; Slightly reduced</t>
  </si>
  <si>
    <t xml:space="preserve">C </t>
  </si>
  <si>
    <t>Lucky balance - not much H - blew away</t>
  </si>
  <si>
    <t>Why C at surface, anyway?</t>
  </si>
  <si>
    <t>Why CH4 to start?</t>
  </si>
  <si>
    <t xml:space="preserve">   Due to solar heating, the elements of Earth and the inner rocky planets of the Solar System have undergone an additional depletion of volatile hydrogen, helium, neon, nitrogen, and carbon (which volatilizes as methane)</t>
  </si>
  <si>
    <t>Abundance in galaxy, in solar system, in earth as a whole, in crust, in air and ocean, in us</t>
  </si>
  <si>
    <t>https://science.howstuffworks.com/environmental/green-science/earth-carbon-stored.htm</t>
  </si>
  <si>
    <t>C 6th most abundant in universe (CNO cycle?)</t>
  </si>
  <si>
    <t>Wild cycles of C - Devonian, …</t>
  </si>
  <si>
    <t>https://advances.sciencemag.org/content/advances/5/1/eaau3669.full.pdf</t>
  </si>
  <si>
    <t xml:space="preserve">   C delivery to earth by giant impact</t>
  </si>
  <si>
    <t xml:space="preserve">   isotopic signature</t>
  </si>
  <si>
    <r>
      <t xml:space="preserve">   Does it explain why </t>
    </r>
    <r>
      <rPr>
        <i/>
        <sz val="11"/>
        <color theme="1"/>
        <rFont val="Calibri"/>
        <family val="2"/>
        <scheme val="minor"/>
      </rPr>
      <t xml:space="preserve">reduced </t>
    </r>
    <r>
      <rPr>
        <sz val="11"/>
        <color theme="1"/>
        <rFont val="Calibri"/>
        <family val="2"/>
        <scheme val="minor"/>
      </rPr>
      <t>C was delivered?</t>
    </r>
  </si>
  <si>
    <t>CaO</t>
  </si>
  <si>
    <t>MgO</t>
  </si>
  <si>
    <r>
      <t>SiO</t>
    </r>
    <r>
      <rPr>
        <vertAlign val="subscript"/>
        <sz val="11"/>
        <color theme="1"/>
        <rFont val="Calibri"/>
        <family val="2"/>
        <scheme val="minor"/>
      </rPr>
      <t>2</t>
    </r>
  </si>
  <si>
    <r>
      <t>Al</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</si>
  <si>
    <r>
      <t>Fe</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xml:space="preserve"> (but FeO, Fe</t>
    </r>
    <r>
      <rPr>
        <vertAlign val="subscript"/>
        <sz val="11"/>
        <color theme="1"/>
        <rFont val="Calibri"/>
        <family val="2"/>
        <scheme val="minor"/>
      </rPr>
      <t>3</t>
    </r>
    <r>
      <rPr>
        <sz val="11"/>
        <color theme="1"/>
        <rFont val="Calibri"/>
        <family val="2"/>
        <scheme val="minor"/>
      </rPr>
      <t>O</t>
    </r>
    <r>
      <rPr>
        <vertAlign val="subscript"/>
        <sz val="11"/>
        <color theme="1"/>
        <rFont val="Calibri"/>
        <family val="2"/>
        <scheme val="minor"/>
      </rPr>
      <t>4</t>
    </r>
    <r>
      <rPr>
        <sz val="11"/>
        <color theme="1"/>
        <rFont val="Calibri"/>
        <family val="2"/>
        <scheme val="minor"/>
      </rPr>
      <t>)</t>
    </r>
  </si>
  <si>
    <r>
      <t>Na</t>
    </r>
    <r>
      <rPr>
        <vertAlign val="subscript"/>
        <sz val="11"/>
        <color theme="1"/>
        <rFont val="Calibri"/>
        <family val="2"/>
        <scheme val="minor"/>
      </rPr>
      <t>2</t>
    </r>
    <r>
      <rPr>
        <sz val="11"/>
        <color theme="1"/>
        <rFont val="Calibri"/>
        <family val="2"/>
        <scheme val="minor"/>
      </rPr>
      <t>O</t>
    </r>
  </si>
  <si>
    <r>
      <t>K</t>
    </r>
    <r>
      <rPr>
        <vertAlign val="subscript"/>
        <sz val="11"/>
        <color theme="1"/>
        <rFont val="Calibri"/>
        <family val="2"/>
        <scheme val="minor"/>
      </rPr>
      <t>2</t>
    </r>
    <r>
      <rPr>
        <sz val="11"/>
        <color theme="1"/>
        <rFont val="Calibri"/>
        <family val="2"/>
        <scheme val="minor"/>
      </rPr>
      <t>O</t>
    </r>
  </si>
  <si>
    <r>
      <t>TiO</t>
    </r>
    <r>
      <rPr>
        <vertAlign val="subscript"/>
        <sz val="11"/>
        <color theme="1"/>
        <rFont val="Calibri"/>
        <family val="2"/>
        <scheme val="minor"/>
      </rPr>
      <t>2</t>
    </r>
  </si>
  <si>
    <r>
      <t>H</t>
    </r>
    <r>
      <rPr>
        <vertAlign val="subscript"/>
        <sz val="11"/>
        <color theme="1"/>
        <rFont val="Calibri"/>
        <family val="2"/>
        <scheme val="minor"/>
      </rPr>
      <t>2</t>
    </r>
    <r>
      <rPr>
        <sz val="11"/>
        <color theme="1"/>
        <rFont val="Calibri"/>
        <family val="2"/>
        <scheme val="minor"/>
      </rPr>
      <t>O</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</si>
  <si>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</si>
  <si>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r>
      <t>MnO, Mn</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MnO</t>
    </r>
    <r>
      <rPr>
        <vertAlign val="subscript"/>
        <sz val="11"/>
        <color theme="1"/>
        <rFont val="Calibri"/>
        <family val="2"/>
        <scheme val="minor"/>
      </rPr>
      <t>2</t>
    </r>
  </si>
  <si>
    <r>
      <t>CO</t>
    </r>
    <r>
      <rPr>
        <vertAlign val="subscript"/>
        <sz val="11"/>
        <color theme="1"/>
        <rFont val="Calibri"/>
        <family val="2"/>
        <scheme val="minor"/>
      </rPr>
      <t>2</t>
    </r>
    <r>
      <rPr>
        <sz val="11"/>
        <color theme="1"/>
        <rFont val="Calibri"/>
        <family val="2"/>
        <scheme val="minor"/>
      </rPr>
      <t xml:space="preserve"> (but CH</t>
    </r>
    <r>
      <rPr>
        <vertAlign val="subscript"/>
        <sz val="11"/>
        <color theme="1"/>
        <rFont val="Calibri"/>
        <family val="2"/>
        <scheme val="minor"/>
      </rPr>
      <t>4</t>
    </r>
    <r>
      <rPr>
        <sz val="11"/>
        <color theme="1"/>
        <rFont val="Calibri"/>
        <family val="2"/>
        <scheme val="minor"/>
      </rPr>
      <t>, coal, oil)</t>
    </r>
  </si>
  <si>
    <t>Total O demand</t>
  </si>
  <si>
    <t>Nominal oxidized compound</t>
  </si>
  <si>
    <t>TOTAL</t>
  </si>
  <si>
    <t>(other elements</t>
  </si>
  <si>
    <t>are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</si>
</sst>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4" x14ac:knownFonts="1">
    <font>
      <sz val="11"/>
      <color theme="1"/>
      <name val="Calibri"/>
      <family val="2"/>
      <scheme val="minor"/>
    </font>
    <font>
      <i/>
      <sz val="11"/>
      <color theme="1"/>
      <name val="Calibri"/>
      <family val="2"/>
      <scheme val="minor"/>
    </font>
    <font>
      <u/>
      <sz val="11"/>
      <color theme="10"/>
      <name val="Calibri"/>
      <family val="2"/>
      <scheme val="minor"/>
    </font>
    <font>
      <vertAlign val="subscrip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0" fillId="0" borderId="0" xfId="0" quotePrefix="1"/>
    <xf numFmtId="0" fontId="2" fillId="0" borderId="0" xfId="1"/>
    <xf numFmtId="49" fontId="0" fillId="0" borderId="0" xfId="0" applyNumberFormat="1" applyAlignment="1">
      <alignment horizontal="center" vertical="top" wrapText="1"/>
    </xf>
    <xf numFmtId="0" fontId="0" fillId="0" borderId="0" xfId="0" applyAlignment="1">
      <alignment horizontal="center" vertical="top"/>
    </xf>
    <xf numFmtId="164" fontId="0" fillId="0" borderId="0" xfId="0" applyNumberFormat="1" applyAlignment="1">
      <alignment horizontal="center" vertical="top"/>
    </xf>
    <xf numFmtId="165" fontId="0" fillId="0" borderId="0" xfId="0" applyNumberFormat="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dvances.sciencemag.org/content/advances/5/1/eaau3669.ful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710D-3931-4CAC-94BE-3EBC8976B1E5}">
  <dimension ref="A1:H37"/>
  <sheetViews>
    <sheetView tabSelected="1" topLeftCell="A3" workbookViewId="0">
      <selection activeCell="E17" sqref="E17"/>
    </sheetView>
  </sheetViews>
  <sheetFormatPr defaultRowHeight="15" x14ac:dyDescent="0.25"/>
  <cols>
    <col min="2" max="2" width="10.7109375" customWidth="1"/>
    <col min="3" max="3" width="6.42578125" customWidth="1"/>
    <col min="4" max="4" width="8.28515625" customWidth="1"/>
    <col min="5" max="5" width="10.85546875" customWidth="1"/>
    <col min="6" max="6" width="20.7109375" customWidth="1"/>
    <col min="7" max="7" width="14.5703125" customWidth="1"/>
    <col min="8" max="8" width="10.28515625" customWidth="1"/>
  </cols>
  <sheetData>
    <row r="1" spans="1:8" ht="32.25" customHeight="1" x14ac:dyDescent="0.25">
      <c r="A1" s="3" t="s">
        <v>0</v>
      </c>
      <c r="B1" s="3" t="s">
        <v>1</v>
      </c>
      <c r="C1" s="3" t="s">
        <v>2</v>
      </c>
      <c r="D1" s="3" t="s">
        <v>3</v>
      </c>
      <c r="E1" s="3" t="s">
        <v>8</v>
      </c>
      <c r="F1" s="3" t="s">
        <v>48</v>
      </c>
      <c r="G1" s="3" t="s">
        <v>19</v>
      </c>
      <c r="H1" s="3" t="s">
        <v>9</v>
      </c>
    </row>
    <row r="2" spans="1:8" x14ac:dyDescent="0.25">
      <c r="A2" t="s">
        <v>4</v>
      </c>
      <c r="B2" s="4">
        <v>0.46</v>
      </c>
      <c r="C2" s="4">
        <v>16</v>
      </c>
      <c r="D2" s="5">
        <f>100*B2/C2</f>
        <v>2.875</v>
      </c>
      <c r="E2" s="6">
        <f>D2/D$15</f>
        <v>0.59646999982030879</v>
      </c>
      <c r="F2" s="6"/>
      <c r="G2" s="6"/>
      <c r="H2" s="4"/>
    </row>
    <row r="3" spans="1:8" ht="18" x14ac:dyDescent="0.25">
      <c r="A3" t="s">
        <v>5</v>
      </c>
      <c r="B3" s="4">
        <v>0.28000000000000003</v>
      </c>
      <c r="C3" s="4">
        <v>28</v>
      </c>
      <c r="D3" s="5">
        <f t="shared" ref="D3:D14" si="0">100*B3/C3</f>
        <v>1.0000000000000002</v>
      </c>
      <c r="E3" s="6">
        <f t="shared" ref="E3:E14" si="1">D3/D$15</f>
        <v>0.20746782602445529</v>
      </c>
      <c r="F3" s="6" t="s">
        <v>37</v>
      </c>
      <c r="G3" s="6">
        <v>2</v>
      </c>
      <c r="H3" s="4">
        <f>E3*G3</f>
        <v>0.41493565204891059</v>
      </c>
    </row>
    <row r="4" spans="1:8" ht="18" x14ac:dyDescent="0.25">
      <c r="A4" t="s">
        <v>6</v>
      </c>
      <c r="B4" s="4">
        <v>8.3000000000000004E-2</v>
      </c>
      <c r="C4" s="4">
        <v>26</v>
      </c>
      <c r="D4" s="5">
        <f t="shared" si="0"/>
        <v>0.31923076923076926</v>
      </c>
      <c r="E4" s="6">
        <f t="shared" si="1"/>
        <v>6.6230113692422266E-2</v>
      </c>
      <c r="F4" s="6" t="s">
        <v>38</v>
      </c>
      <c r="G4" s="6">
        <v>1.5</v>
      </c>
      <c r="H4" s="4">
        <f t="shared" ref="H4:H13" si="2">E4*G4</f>
        <v>9.9345170538633398E-2</v>
      </c>
    </row>
    <row r="5" spans="1:8" ht="18" x14ac:dyDescent="0.25">
      <c r="A5" t="s">
        <v>7</v>
      </c>
      <c r="B5" s="4">
        <v>5.6000000000000001E-2</v>
      </c>
      <c r="C5" s="4">
        <v>56</v>
      </c>
      <c r="D5" s="5">
        <f t="shared" si="0"/>
        <v>0.1</v>
      </c>
      <c r="E5" s="6">
        <f t="shared" si="1"/>
        <v>2.0746782602445526E-2</v>
      </c>
      <c r="F5" s="6" t="s">
        <v>39</v>
      </c>
      <c r="G5" s="6">
        <v>1.5</v>
      </c>
      <c r="H5" s="4">
        <f t="shared" si="2"/>
        <v>3.1120173903668287E-2</v>
      </c>
    </row>
    <row r="6" spans="1:8" x14ac:dyDescent="0.25">
      <c r="A6" t="s">
        <v>10</v>
      </c>
      <c r="B6" s="4">
        <v>4.4999999999999998E-2</v>
      </c>
      <c r="C6" s="4">
        <v>40</v>
      </c>
      <c r="D6" s="5">
        <f t="shared" si="0"/>
        <v>0.1125</v>
      </c>
      <c r="E6" s="6">
        <f t="shared" si="1"/>
        <v>2.3340130427751217E-2</v>
      </c>
      <c r="F6" s="6" t="s">
        <v>35</v>
      </c>
      <c r="G6" s="6">
        <v>1</v>
      </c>
      <c r="H6" s="4">
        <f t="shared" si="2"/>
        <v>2.3340130427751217E-2</v>
      </c>
    </row>
    <row r="7" spans="1:8" ht="18" x14ac:dyDescent="0.25">
      <c r="A7" t="s">
        <v>11</v>
      </c>
      <c r="B7" s="4">
        <v>2.3599999999999999E-2</v>
      </c>
      <c r="C7" s="4">
        <v>23</v>
      </c>
      <c r="D7" s="5">
        <f t="shared" si="0"/>
        <v>0.10260869565217391</v>
      </c>
      <c r="E7" s="6">
        <f t="shared" si="1"/>
        <v>2.1288003018161496E-2</v>
      </c>
      <c r="F7" s="6" t="s">
        <v>40</v>
      </c>
      <c r="G7" s="6">
        <v>0.5</v>
      </c>
      <c r="H7" s="4">
        <f t="shared" si="2"/>
        <v>1.0644001509080748E-2</v>
      </c>
    </row>
    <row r="8" spans="1:8" x14ac:dyDescent="0.25">
      <c r="A8" t="s">
        <v>12</v>
      </c>
      <c r="B8" s="4">
        <v>2.3E-2</v>
      </c>
      <c r="C8" s="4">
        <v>24</v>
      </c>
      <c r="D8" s="5">
        <f t="shared" si="0"/>
        <v>9.5833333333333326E-2</v>
      </c>
      <c r="E8" s="6">
        <f t="shared" si="1"/>
        <v>1.9882333327343626E-2</v>
      </c>
      <c r="F8" s="6" t="s">
        <v>36</v>
      </c>
      <c r="G8" s="6">
        <v>1</v>
      </c>
      <c r="H8" s="4">
        <f t="shared" si="2"/>
        <v>1.9882333327343626E-2</v>
      </c>
    </row>
    <row r="9" spans="1:8" ht="18" x14ac:dyDescent="0.25">
      <c r="A9" t="s">
        <v>13</v>
      </c>
      <c r="B9" s="4">
        <v>2.3E-2</v>
      </c>
      <c r="C9" s="4">
        <v>39</v>
      </c>
      <c r="D9" s="5">
        <f t="shared" si="0"/>
        <v>5.8974358974358973E-2</v>
      </c>
      <c r="E9" s="6">
        <f t="shared" si="1"/>
        <v>1.2235282047596078E-2</v>
      </c>
      <c r="F9" s="6" t="s">
        <v>41</v>
      </c>
      <c r="G9" s="6">
        <v>0.5</v>
      </c>
      <c r="H9" s="4">
        <f t="shared" si="2"/>
        <v>6.1176410237980391E-3</v>
      </c>
    </row>
    <row r="10" spans="1:8" ht="18" x14ac:dyDescent="0.25">
      <c r="A10" t="s">
        <v>14</v>
      </c>
      <c r="B10" s="4">
        <v>4.0000000000000001E-3</v>
      </c>
      <c r="C10" s="4">
        <v>48</v>
      </c>
      <c r="D10" s="5">
        <f t="shared" si="0"/>
        <v>8.3333333333333332E-3</v>
      </c>
      <c r="E10" s="6">
        <f t="shared" si="1"/>
        <v>1.7288985502037937E-3</v>
      </c>
      <c r="F10" s="6" t="s">
        <v>42</v>
      </c>
      <c r="G10" s="6">
        <v>2</v>
      </c>
      <c r="H10" s="4">
        <f t="shared" si="2"/>
        <v>3.4577971004075875E-3</v>
      </c>
    </row>
    <row r="11" spans="1:8" ht="18" x14ac:dyDescent="0.25">
      <c r="A11" t="s">
        <v>15</v>
      </c>
      <c r="B11" s="4">
        <v>1.4E-3</v>
      </c>
      <c r="C11" s="4">
        <v>1</v>
      </c>
      <c r="D11" s="5">
        <f t="shared" si="0"/>
        <v>0.13999999999999999</v>
      </c>
      <c r="E11" s="6">
        <f t="shared" si="1"/>
        <v>2.9045495643423732E-2</v>
      </c>
      <c r="F11" s="6" t="s">
        <v>43</v>
      </c>
      <c r="G11" s="6">
        <v>0.5</v>
      </c>
      <c r="H11" s="4">
        <f t="shared" si="2"/>
        <v>1.4522747821711866E-2</v>
      </c>
    </row>
    <row r="12" spans="1:8" ht="18" x14ac:dyDescent="0.25">
      <c r="A12" t="s">
        <v>16</v>
      </c>
      <c r="B12" s="4">
        <v>1E-3</v>
      </c>
      <c r="C12" s="4">
        <v>31</v>
      </c>
      <c r="D12" s="5">
        <f t="shared" si="0"/>
        <v>3.2258064516129032E-3</v>
      </c>
      <c r="E12" s="6">
        <f t="shared" si="1"/>
        <v>6.6925105169179109E-4</v>
      </c>
      <c r="F12" s="6" t="s">
        <v>44</v>
      </c>
      <c r="G12" s="6">
        <v>2.5</v>
      </c>
      <c r="H12" s="4">
        <f t="shared" si="2"/>
        <v>1.6731276292294777E-3</v>
      </c>
    </row>
    <row r="13" spans="1:8" ht="18" x14ac:dyDescent="0.25">
      <c r="A13" t="s">
        <v>17</v>
      </c>
      <c r="B13" s="4">
        <v>1E-3</v>
      </c>
      <c r="C13" s="4">
        <v>55</v>
      </c>
      <c r="D13" s="5">
        <f t="shared" si="0"/>
        <v>1.8181818181818182E-3</v>
      </c>
      <c r="E13" s="6">
        <f t="shared" si="1"/>
        <v>3.7721422913537318E-4</v>
      </c>
      <c r="F13" s="6" t="s">
        <v>45</v>
      </c>
      <c r="G13" s="6">
        <v>1.5</v>
      </c>
      <c r="H13" s="4">
        <f t="shared" si="2"/>
        <v>5.6582134370305971E-4</v>
      </c>
    </row>
    <row r="14" spans="1:8" ht="18" x14ac:dyDescent="0.25">
      <c r="A14" t="s">
        <v>22</v>
      </c>
      <c r="B14" s="4">
        <v>2.9999999999999997E-4</v>
      </c>
      <c r="C14" s="4">
        <v>12</v>
      </c>
      <c r="D14" s="5">
        <f t="shared" si="0"/>
        <v>2.5000000000000001E-3</v>
      </c>
      <c r="E14" s="6">
        <f t="shared" si="1"/>
        <v>5.186695650611381E-4</v>
      </c>
      <c r="F14" s="6" t="s">
        <v>46</v>
      </c>
      <c r="G14" s="6">
        <v>2</v>
      </c>
      <c r="H14" s="4">
        <f t="shared" ref="H14" si="3">E14*G14</f>
        <v>1.0373391301222762E-3</v>
      </c>
    </row>
    <row r="15" spans="1:8" x14ac:dyDescent="0.25">
      <c r="A15" t="s">
        <v>49</v>
      </c>
      <c r="B15" s="5">
        <f>SUM(B2:B14)</f>
        <v>1.0012999999999999</v>
      </c>
      <c r="C15" s="4"/>
      <c r="D15" s="5">
        <f>SUM(D2:D14)</f>
        <v>4.8200244787937629</v>
      </c>
      <c r="E15" s="5">
        <f>SUM(E2:E14)</f>
        <v>1</v>
      </c>
      <c r="F15" s="5"/>
      <c r="G15" s="5" t="s">
        <v>47</v>
      </c>
      <c r="H15" s="5">
        <f>SUM(H2:H13)</f>
        <v>0.62560459667423773</v>
      </c>
    </row>
    <row r="16" spans="1:8" x14ac:dyDescent="0.25">
      <c r="A16" t="s">
        <v>50</v>
      </c>
      <c r="F16" s="4"/>
      <c r="G16" s="4" t="s">
        <v>20</v>
      </c>
      <c r="H16" s="4">
        <v>0.59699999999999998</v>
      </c>
    </row>
    <row r="17" spans="1:7" x14ac:dyDescent="0.25">
      <c r="A17" t="s">
        <v>51</v>
      </c>
      <c r="G17" s="1" t="s">
        <v>21</v>
      </c>
    </row>
    <row r="18" spans="1:7" x14ac:dyDescent="0.25">
      <c r="A18" t="s">
        <v>18</v>
      </c>
    </row>
    <row r="22" spans="1:7" x14ac:dyDescent="0.25">
      <c r="A22" t="s">
        <v>23</v>
      </c>
    </row>
    <row r="23" spans="1:7" x14ac:dyDescent="0.25">
      <c r="A23" t="s">
        <v>24</v>
      </c>
    </row>
    <row r="24" spans="1:7" x14ac:dyDescent="0.25">
      <c r="A24" t="s">
        <v>25</v>
      </c>
    </row>
    <row r="25" spans="1:7" x14ac:dyDescent="0.25">
      <c r="A25" t="s">
        <v>26</v>
      </c>
    </row>
    <row r="26" spans="1:7" x14ac:dyDescent="0.25">
      <c r="A26" t="s">
        <v>27</v>
      </c>
    </row>
    <row r="28" spans="1:7" x14ac:dyDescent="0.25">
      <c r="A28" t="s">
        <v>28</v>
      </c>
    </row>
    <row r="29" spans="1:7" x14ac:dyDescent="0.25">
      <c r="A29" t="s">
        <v>29</v>
      </c>
    </row>
    <row r="32" spans="1:7" x14ac:dyDescent="0.25">
      <c r="A32" t="s">
        <v>30</v>
      </c>
    </row>
    <row r="34" spans="1:1" x14ac:dyDescent="0.25">
      <c r="A34" s="2" t="s">
        <v>31</v>
      </c>
    </row>
    <row r="35" spans="1:1" x14ac:dyDescent="0.25">
      <c r="A35" t="s">
        <v>32</v>
      </c>
    </row>
    <row r="36" spans="1:1" x14ac:dyDescent="0.25">
      <c r="A36" t="s">
        <v>33</v>
      </c>
    </row>
    <row r="37" spans="1:1" x14ac:dyDescent="0.25">
      <c r="A37" t="s">
        <v>34</v>
      </c>
    </row>
  </sheetData>
  <hyperlinks>
    <hyperlink ref="A34" r:id="rId1" xr:uid="{9F8E6978-F2F7-4224-89C0-653E0501561A}"/>
  </hyperlinks>
  <printOptions gridLines="1"/>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Gutschick</dc:creator>
  <cp:lastModifiedBy>Vincent Gutschick</cp:lastModifiedBy>
  <cp:lastPrinted>2020-06-25T18:27:35Z</cp:lastPrinted>
  <dcterms:created xsi:type="dcterms:W3CDTF">2020-02-10T21:07:57Z</dcterms:created>
  <dcterms:modified xsi:type="dcterms:W3CDTF">2020-06-25T18:28:35Z</dcterms:modified>
</cp:coreProperties>
</file>